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оходи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<sst xmlns="http://schemas.openxmlformats.org/spreadsheetml/2006/main" count="44" uniqueCount="44">
  <si>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Виконано</t>
  </si>
  <si>
    <t>ДОХОДИ</t>
  </si>
  <si>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</si>
  <si>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</si>
  <si>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</si>
  <si>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</si>
  <si>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</si>
  <si>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</si>
  <si>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тис.грн</t>
  </si>
  <si>
    <t>Офіційні трансферти</t>
  </si>
  <si>
    <t>Дотації вирівнювання, що одержуються з державного бюджету</t>
  </si>
  <si>
    <t>Кошти, що надходять з інших бюджетів</t>
  </si>
  <si>
    <t>Всього по спеціальному фонду</t>
  </si>
  <si>
    <t>Від органів державного управління</t>
  </si>
  <si>
    <t xml:space="preserve">Дотації </t>
  </si>
  <si>
    <t xml:space="preserve">ВСЬОГО ДОХОДІВ </t>
  </si>
  <si>
    <t>Субвенція з держбюджету на будівництво і придбання житла військовослужбовцям</t>
  </si>
  <si>
    <t xml:space="preserve">Дод.дотація на оплату праці      </t>
  </si>
  <si>
    <t xml:space="preserve">Субвенція з держбюджету місцевим бюджетам на соціально-економічний розвиток регіонів                             </t>
  </si>
  <si>
    <t>Дод. дотація на вирівнювання фінансової забезпеченості місцевих бюджетів</t>
  </si>
  <si>
    <t>Разом доходів по загальному  фонду</t>
  </si>
  <si>
    <t>Разом власних доходів</t>
  </si>
  <si>
    <t>% до річних призначень</t>
  </si>
  <si>
    <t>Частина чистого прибутку комунальних підприємств, що вилучається до бюджету</t>
  </si>
  <si>
    <t>Реєстраційний збір за проведення державної реєстрації юридичних та фізичних осіб-підприємців</t>
  </si>
  <si>
    <t xml:space="preserve"> Надходження від орендної плати за користування майном, що перебуває в комунальній власності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</si>
  <si>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 інвалідам та тимчасової державної допомоги дітям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</si>
  <si>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</si>
  <si>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 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тепло-, водопостачання і водовідведення, квартплати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</si>
  <si>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</si>
  <si>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звязку із закінченням строку повноважень</t>
  </si>
  <si>
    <t>Інші субвенція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</si>
  <si>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</t>
  </si>
  <si>
    <t>% до призначень звітного періоду</t>
  </si>
  <si>
    <t>Податок на доходи фізичних осіб</t>
  </si>
  <si>
    <t>Податок на прибуток підприємств комунальної власності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</si>
  <si>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</si>
  <si>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</si>
  <si>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</si>
  <si>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в/с</t>
  </si>
  <si>
    <t>Додаток  до рішення районної ради                                      від "__ "______  2012 року "Про звіт по виконанню районного бюджету за І квартал 2012 року"</t>
  </si>
  <si>
    <t>Виконання районного бюджету за І квартал 2012 року</t>
  </si>
  <si>
    <t>Бюджет на 2012 рік (із внесеними змінами)</t>
  </si>
  <si>
    <t>План на І квартал 2012 року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</si>
</sst>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22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0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3"/>
      <name val="Arial Cyr"/>
      <family val="2"/>
    </font>
    <font>
      <i/>
      <sz val="13"/>
      <name val="Arial Cyr"/>
      <family val="2"/>
    </font>
    <font>
      <sz val="13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sz val="13"/>
      <color indexed="9"/>
      <name val="Arial Cyr"/>
      <family val="0"/>
    </font>
    <font>
      <b/>
      <i/>
      <sz val="13"/>
      <name val="Arial Cyr"/>
      <family val="0"/>
    </font>
    <font>
      <b/>
      <i/>
      <sz val="14"/>
      <name val="Arial Cyr"/>
      <family val="0"/>
    </font>
    <font>
      <b/>
      <i/>
      <sz val="16"/>
      <name val="Arial Cyr"/>
      <family val="0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6" fontId="12" fillId="0" borderId="1" xfId="0" applyNumberFormat="1" applyFont="1" applyBorder="1" applyAlignment="1">
      <alignment/>
    </xf>
    <xf numFmtId="176" fontId="12" fillId="0" borderId="1" xfId="0" applyNumberFormat="1" applyFont="1" applyBorder="1" applyAlignment="1">
      <alignment horizontal="right"/>
    </xf>
    <xf numFmtId="176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/>
    </xf>
    <xf numFmtId="176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2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right"/>
    </xf>
    <xf numFmtId="176" fontId="12" fillId="0" borderId="1" xfId="0" applyNumberFormat="1" applyFont="1" applyBorder="1" applyAlignment="1">
      <alignment/>
    </xf>
    <xf numFmtId="176" fontId="12" fillId="0" borderId="1" xfId="0" applyNumberFormat="1" applyFont="1" applyBorder="1" applyAlignment="1">
      <alignment horizontal="right"/>
    </xf>
    <xf numFmtId="176" fontId="14" fillId="0" borderId="1" xfId="0" applyNumberFormat="1" applyFont="1" applyBorder="1" applyAlignment="1">
      <alignment/>
    </xf>
    <xf numFmtId="176" fontId="14" fillId="0" borderId="1" xfId="0" applyNumberFormat="1" applyFont="1" applyBorder="1" applyAlignment="1">
      <alignment horizontal="right"/>
    </xf>
    <xf numFmtId="176" fontId="17" fillId="0" borderId="1" xfId="0" applyNumberFormat="1" applyFont="1" applyBorder="1" applyAlignment="1">
      <alignment/>
    </xf>
    <xf numFmtId="176" fontId="13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176" fontId="19" fillId="2" borderId="1" xfId="0" applyNumberFormat="1" applyFont="1" applyFill="1" applyBorder="1" applyAlignment="1">
      <alignment/>
    </xf>
    <xf numFmtId="176" fontId="5" fillId="2" borderId="1" xfId="0" applyNumberFormat="1" applyFont="1" applyFill="1" applyBorder="1" applyAlignment="1">
      <alignment/>
    </xf>
    <xf numFmtId="176" fontId="5" fillId="2" borderId="1" xfId="0" applyNumberFormat="1" applyFont="1" applyFill="1" applyBorder="1" applyAlignment="1">
      <alignment horizontal="right"/>
    </xf>
    <xf numFmtId="0" fontId="19" fillId="2" borderId="1" xfId="0" applyFont="1" applyFill="1" applyBorder="1" applyAlignment="1">
      <alignment/>
    </xf>
    <xf numFmtId="176" fontId="19" fillId="2" borderId="1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/>
    </xf>
    <xf numFmtId="0" fontId="19" fillId="2" borderId="4" xfId="0" applyFont="1" applyFill="1" applyBorder="1" applyAlignment="1">
      <alignment horizontal="left"/>
    </xf>
    <xf numFmtId="176" fontId="19" fillId="2" borderId="3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/>
    </xf>
    <xf numFmtId="0" fontId="20" fillId="2" borderId="1" xfId="0" applyFont="1" applyFill="1" applyBorder="1" applyAlignment="1">
      <alignment horizontal="center"/>
    </xf>
    <xf numFmtId="176" fontId="20" fillId="2" borderId="1" xfId="0" applyNumberFormat="1" applyFont="1" applyFill="1" applyBorder="1" applyAlignment="1">
      <alignment/>
    </xf>
    <xf numFmtId="176" fontId="16" fillId="2" borderId="1" xfId="0" applyNumberFormat="1" applyFont="1" applyFill="1" applyBorder="1" applyAlignment="1">
      <alignment/>
    </xf>
    <xf numFmtId="176" fontId="16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1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/>
    </xf>
    <xf numFmtId="0" fontId="18" fillId="3" borderId="1" xfId="0" applyFont="1" applyFill="1" applyBorder="1" applyAlignment="1">
      <alignment horizontal="left"/>
    </xf>
    <xf numFmtId="176" fontId="18" fillId="3" borderId="1" xfId="0" applyNumberFormat="1" applyFont="1" applyFill="1" applyBorder="1" applyAlignment="1">
      <alignment horizontal="right"/>
    </xf>
    <xf numFmtId="176" fontId="18" fillId="0" borderId="1" xfId="0" applyNumberFormat="1" applyFont="1" applyBorder="1" applyAlignment="1">
      <alignment/>
    </xf>
    <xf numFmtId="176" fontId="18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3" fillId="0" borderId="1" xfId="0" applyFont="1" applyBorder="1" applyAlignment="1">
      <alignment/>
    </xf>
    <xf numFmtId="0" fontId="19" fillId="2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 horizontal="justify" vertical="center" wrapText="1"/>
    </xf>
    <xf numFmtId="2" fontId="8" fillId="0" borderId="1" xfId="0" applyNumberFormat="1" applyFont="1" applyBorder="1" applyAlignment="1">
      <alignment horizontal="justify" vertical="center" wrapText="1"/>
    </xf>
    <xf numFmtId="0" fontId="8" fillId="0" borderId="0" xfId="0" applyNumberFormat="1" applyFont="1" applyAlignment="1">
      <alignment wrapText="1"/>
    </xf>
    <xf numFmtId="0" fontId="8" fillId="0" borderId="5" xfId="0" applyFont="1" applyBorder="1" applyAlignment="1">
      <alignment/>
    </xf>
    <xf numFmtId="0" fontId="21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/>
    </xf>
    <xf numFmtId="0" fontId="11" fillId="0" borderId="1" xfId="0" applyFont="1" applyBorder="1" applyAlignment="1">
      <alignment/>
    </xf>
    <xf numFmtId="176" fontId="13" fillId="0" borderId="1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4" fillId="0" borderId="3" xfId="0" applyFont="1" applyBorder="1" applyAlignment="1">
      <alignment/>
    </xf>
    <xf numFmtId="176" fontId="14" fillId="0" borderId="3" xfId="0" applyNumberFormat="1" applyFont="1" applyBorder="1" applyAlignment="1">
      <alignment horizontal="right"/>
    </xf>
    <xf numFmtId="0" fontId="21" fillId="0" borderId="4" xfId="0" applyFont="1" applyBorder="1" applyAlignment="1">
      <alignment horizontal="justify" vertical="center"/>
    </xf>
    <xf numFmtId="49" fontId="16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7"/>
  <sheetViews>
    <sheetView tabSelected="1" view="pageBreakPreview" zoomScale="75" zoomScaleSheetLayoutView="75" workbookViewId="0" topLeftCell="B1">
      <selection activeCell="F5" sqref="F5:H5"/>
    </sheetView>
  </sheetViews>
  <sheetFormatPr defaultColWidth="9.00390625" defaultRowHeight="12.75"/>
  <cols>
    <col min="2" max="2" width="11.875" style="0" customWidth="1"/>
    <col min="3" max="3" width="62.00390625" style="0" customWidth="1"/>
    <col min="4" max="5" width="16.375" style="0" customWidth="1"/>
    <col min="6" max="6" width="13.125" style="0" customWidth="1"/>
    <col min="7" max="7" width="14.375" style="0" customWidth="1"/>
    <col min="8" max="8" width="15.75390625" style="0" customWidth="1"/>
  </cols>
  <sheetData>
    <row r="1" spans="5:8" ht="69.75" customHeight="1">
      <c r="E1" s="5"/>
      <c r="F1" s="80" t="s">
        <v>40</v>
      </c>
      <c r="G1" s="80"/>
      <c r="H1" s="80"/>
    </row>
    <row r="2" spans="3:8" s="20" customFormat="1" ht="20.25">
      <c r="C2" s="78" t="s">
        <v>41</v>
      </c>
      <c r="D2" s="79"/>
      <c r="E2" s="79"/>
      <c r="F2" s="79"/>
      <c r="G2" s="79"/>
      <c r="H2" s="79"/>
    </row>
    <row r="4" ht="12.75">
      <c r="H4" s="44" t="s">
        <v>8</v>
      </c>
    </row>
    <row r="5" spans="2:8" s="19" customFormat="1" ht="82.5" customHeight="1">
      <c r="B5" s="45" t="s">
        <v>6</v>
      </c>
      <c r="C5" s="45" t="s">
        <v>7</v>
      </c>
      <c r="D5" s="81" t="s">
        <v>42</v>
      </c>
      <c r="E5" s="81" t="s">
        <v>43</v>
      </c>
      <c r="F5" s="82" t="s">
        <v>0</v>
      </c>
      <c r="G5" s="83" t="s">
        <v>22</v>
      </c>
      <c r="H5" s="83" t="s">
        <v>33</v>
      </c>
    </row>
    <row r="6" spans="2:8" ht="15">
      <c r="B6" s="2"/>
      <c r="C6" s="1" t="s">
        <v>1</v>
      </c>
      <c r="D6" s="6"/>
      <c r="E6" s="6"/>
      <c r="F6" s="7"/>
      <c r="G6" s="7"/>
      <c r="H6" s="7"/>
    </row>
    <row r="7" spans="2:8" ht="16.5">
      <c r="B7" s="54">
        <v>10000000</v>
      </c>
      <c r="C7" s="54" t="s">
        <v>2</v>
      </c>
      <c r="D7" s="10">
        <f>D8+D9</f>
        <v>14706.099999999999</v>
      </c>
      <c r="E7" s="10">
        <f>E8+E9</f>
        <v>2393.4</v>
      </c>
      <c r="F7" s="10">
        <f>F8+F9</f>
        <v>3049.3</v>
      </c>
      <c r="G7" s="24">
        <f aca="true" t="shared" si="0" ref="G7:G34">(F7/D7)*100</f>
        <v>20.734933122989784</v>
      </c>
      <c r="H7" s="25">
        <f aca="true" t="shared" si="1" ref="H7:H33">F7/E7*100</f>
        <v>127.40452912175148</v>
      </c>
    </row>
    <row r="8" spans="2:8" ht="16.5">
      <c r="B8" s="7">
        <v>11010000</v>
      </c>
      <c r="C8" s="55" t="s">
        <v>34</v>
      </c>
      <c r="D8" s="13">
        <v>14541.8</v>
      </c>
      <c r="E8" s="13">
        <v>2381.1</v>
      </c>
      <c r="F8" s="13">
        <v>3025.8</v>
      </c>
      <c r="G8" s="26">
        <f t="shared" si="0"/>
        <v>20.8076029102312</v>
      </c>
      <c r="H8" s="27">
        <f t="shared" si="1"/>
        <v>127.07572130527909</v>
      </c>
    </row>
    <row r="9" spans="2:8" ht="16.5">
      <c r="B9" s="7">
        <v>11020000</v>
      </c>
      <c r="C9" s="56" t="s">
        <v>36</v>
      </c>
      <c r="D9" s="13">
        <f>D10</f>
        <v>164.3</v>
      </c>
      <c r="E9" s="13">
        <f>E10</f>
        <v>12.3</v>
      </c>
      <c r="F9" s="13">
        <f>F10</f>
        <v>23.5</v>
      </c>
      <c r="G9" s="26">
        <f t="shared" si="0"/>
        <v>14.303104077906267</v>
      </c>
      <c r="H9" s="27">
        <f t="shared" si="1"/>
        <v>191.05691056910567</v>
      </c>
    </row>
    <row r="10" spans="2:8" ht="19.5" customHeight="1">
      <c r="B10" s="7">
        <v>11020200</v>
      </c>
      <c r="C10" s="56" t="s">
        <v>35</v>
      </c>
      <c r="D10" s="22">
        <v>164.3</v>
      </c>
      <c r="E10" s="22">
        <v>12.3</v>
      </c>
      <c r="F10" s="22">
        <v>23.5</v>
      </c>
      <c r="G10" s="26">
        <f t="shared" si="0"/>
        <v>14.303104077906267</v>
      </c>
      <c r="H10" s="27">
        <f t="shared" si="1"/>
        <v>191.05691056910567</v>
      </c>
    </row>
    <row r="11" spans="2:8" ht="16.5">
      <c r="B11" s="54">
        <v>20000000</v>
      </c>
      <c r="C11" s="54" t="s">
        <v>3</v>
      </c>
      <c r="D11" s="16">
        <f>D13+D12</f>
        <v>110</v>
      </c>
      <c r="E11" s="16">
        <f>E13+E12</f>
        <v>24.599999999999998</v>
      </c>
      <c r="F11" s="16">
        <f>F13+F12</f>
        <v>31.3</v>
      </c>
      <c r="G11" s="26">
        <f t="shared" si="0"/>
        <v>28.454545454545453</v>
      </c>
      <c r="H11" s="27">
        <f t="shared" si="1"/>
        <v>127.23577235772359</v>
      </c>
    </row>
    <row r="12" spans="2:8" ht="29.25" customHeight="1">
      <c r="B12" s="7">
        <v>21010300</v>
      </c>
      <c r="C12" s="57" t="s">
        <v>23</v>
      </c>
      <c r="D12" s="23">
        <v>7</v>
      </c>
      <c r="E12" s="23">
        <v>0.2</v>
      </c>
      <c r="F12" s="23">
        <v>3</v>
      </c>
      <c r="G12" s="26">
        <f t="shared" si="0"/>
        <v>42.857142857142854</v>
      </c>
      <c r="H12" s="27" t="s">
        <v>39</v>
      </c>
    </row>
    <row r="13" spans="2:8" ht="29.25">
      <c r="B13" s="55">
        <v>22000000</v>
      </c>
      <c r="C13" s="58" t="s">
        <v>37</v>
      </c>
      <c r="D13" s="17">
        <f>D15+D14</f>
        <v>103</v>
      </c>
      <c r="E13" s="17">
        <f>E15+E14</f>
        <v>24.4</v>
      </c>
      <c r="F13" s="17">
        <f>F15+F14</f>
        <v>28.3</v>
      </c>
      <c r="G13" s="26">
        <f t="shared" si="0"/>
        <v>27.47572815533981</v>
      </c>
      <c r="H13" s="27">
        <f t="shared" si="1"/>
        <v>115.98360655737704</v>
      </c>
    </row>
    <row r="14" spans="2:8" ht="29.25">
      <c r="B14" s="55">
        <v>22010300</v>
      </c>
      <c r="C14" s="58" t="s">
        <v>24</v>
      </c>
      <c r="D14" s="17">
        <v>8</v>
      </c>
      <c r="E14" s="17">
        <v>1.4</v>
      </c>
      <c r="F14" s="17">
        <v>2.6</v>
      </c>
      <c r="G14" s="26">
        <f t="shared" si="0"/>
        <v>32.5</v>
      </c>
      <c r="H14" s="27">
        <f t="shared" si="1"/>
        <v>185.71428571428575</v>
      </c>
    </row>
    <row r="15" spans="2:8" ht="29.25">
      <c r="B15" s="7">
        <v>22080000</v>
      </c>
      <c r="C15" s="59" t="s">
        <v>25</v>
      </c>
      <c r="D15" s="18">
        <v>95</v>
      </c>
      <c r="E15" s="18">
        <v>23</v>
      </c>
      <c r="F15" s="15">
        <v>25.7</v>
      </c>
      <c r="G15" s="26">
        <f t="shared" si="0"/>
        <v>27.052631578947366</v>
      </c>
      <c r="H15" s="27">
        <f t="shared" si="1"/>
        <v>111.73913043478261</v>
      </c>
    </row>
    <row r="16" spans="2:8" s="51" customFormat="1" ht="16.5">
      <c r="B16" s="46"/>
      <c r="C16" s="47" t="s">
        <v>21</v>
      </c>
      <c r="D16" s="48">
        <f>D7+D11</f>
        <v>14816.099999999999</v>
      </c>
      <c r="E16" s="48">
        <f>E7+E11</f>
        <v>2418</v>
      </c>
      <c r="F16" s="48">
        <f>F7+F11</f>
        <v>3080.6000000000004</v>
      </c>
      <c r="G16" s="49">
        <f t="shared" si="0"/>
        <v>20.792246272635854</v>
      </c>
      <c r="H16" s="50">
        <f t="shared" si="1"/>
        <v>127.40281224152193</v>
      </c>
    </row>
    <row r="17" spans="2:8" ht="16.5">
      <c r="B17" s="54">
        <v>40000000</v>
      </c>
      <c r="C17" s="60" t="s">
        <v>9</v>
      </c>
      <c r="D17" s="11">
        <f>D18</f>
        <v>72292.3</v>
      </c>
      <c r="E17" s="11">
        <f>E18</f>
        <v>18603.4</v>
      </c>
      <c r="F17" s="11">
        <f>F18</f>
        <v>17642.4</v>
      </c>
      <c r="G17" s="24">
        <f t="shared" si="0"/>
        <v>24.404258821478912</v>
      </c>
      <c r="H17" s="25">
        <f t="shared" si="1"/>
        <v>94.83427760516895</v>
      </c>
    </row>
    <row r="18" spans="2:8" ht="16.5">
      <c r="B18" s="54">
        <v>41000000</v>
      </c>
      <c r="C18" s="60" t="s">
        <v>13</v>
      </c>
      <c r="D18" s="11">
        <f>D19+D20+D24</f>
        <v>72292.3</v>
      </c>
      <c r="E18" s="11">
        <f>E19+E20+E24</f>
        <v>18603.4</v>
      </c>
      <c r="F18" s="11">
        <f>F19+F20+F24</f>
        <v>17642.4</v>
      </c>
      <c r="G18" s="24">
        <f t="shared" si="0"/>
        <v>24.404258821478912</v>
      </c>
      <c r="H18" s="25">
        <f t="shared" si="1"/>
        <v>94.83427760516895</v>
      </c>
    </row>
    <row r="19" spans="2:8" ht="16.5">
      <c r="B19" s="61">
        <v>41010600</v>
      </c>
      <c r="C19" s="62" t="s">
        <v>11</v>
      </c>
      <c r="D19" s="12">
        <v>1360.9</v>
      </c>
      <c r="E19" s="12">
        <v>340.2</v>
      </c>
      <c r="F19" s="13">
        <v>298.6</v>
      </c>
      <c r="G19" s="26">
        <f t="shared" si="0"/>
        <v>21.941362333749726</v>
      </c>
      <c r="H19" s="27">
        <f t="shared" si="1"/>
        <v>87.77189888301</v>
      </c>
    </row>
    <row r="20" spans="2:8" ht="16.5">
      <c r="B20" s="4">
        <v>41020000</v>
      </c>
      <c r="C20" s="63" t="s">
        <v>14</v>
      </c>
      <c r="D20" s="11">
        <f>SUM(D21:D23)</f>
        <v>39204.1</v>
      </c>
      <c r="E20" s="11">
        <f>SUM(E21:E23)</f>
        <v>9801</v>
      </c>
      <c r="F20" s="11">
        <f>SUM(F21:F23)</f>
        <v>9157.2</v>
      </c>
      <c r="G20" s="24">
        <f t="shared" si="0"/>
        <v>23.357761050502372</v>
      </c>
      <c r="H20" s="25">
        <f t="shared" si="1"/>
        <v>93.43128252219162</v>
      </c>
    </row>
    <row r="21" spans="2:8" ht="29.25">
      <c r="B21" s="61">
        <v>41020100</v>
      </c>
      <c r="C21" s="64" t="s">
        <v>10</v>
      </c>
      <c r="D21" s="17">
        <v>39204.1</v>
      </c>
      <c r="E21" s="17">
        <v>9801</v>
      </c>
      <c r="F21" s="13">
        <v>9157.2</v>
      </c>
      <c r="G21" s="24">
        <f t="shared" si="0"/>
        <v>23.357761050502372</v>
      </c>
      <c r="H21" s="25">
        <f t="shared" si="1"/>
        <v>93.43128252219162</v>
      </c>
    </row>
    <row r="22" spans="2:8" ht="27.75" customHeight="1" hidden="1">
      <c r="B22" s="61">
        <v>41020600</v>
      </c>
      <c r="C22" s="64" t="s">
        <v>19</v>
      </c>
      <c r="D22" s="17"/>
      <c r="E22" s="17"/>
      <c r="F22" s="13"/>
      <c r="G22" s="24" t="e">
        <f t="shared" si="0"/>
        <v>#DIV/0!</v>
      </c>
      <c r="H22" s="25" t="e">
        <f t="shared" si="1"/>
        <v>#DIV/0!</v>
      </c>
    </row>
    <row r="23" spans="2:8" ht="16.5" hidden="1">
      <c r="B23" s="61">
        <v>41021000</v>
      </c>
      <c r="C23" s="64" t="s">
        <v>17</v>
      </c>
      <c r="D23" s="17"/>
      <c r="E23" s="17"/>
      <c r="F23" s="13"/>
      <c r="G23" s="24" t="e">
        <f t="shared" si="0"/>
        <v>#DIV/0!</v>
      </c>
      <c r="H23" s="25" t="e">
        <f t="shared" si="1"/>
        <v>#DIV/0!</v>
      </c>
    </row>
    <row r="24" spans="2:8" ht="16.5">
      <c r="B24" s="4">
        <v>41030000</v>
      </c>
      <c r="C24" s="65" t="s">
        <v>5</v>
      </c>
      <c r="D24" s="11">
        <f>SUM(D25:D33)</f>
        <v>31727.3</v>
      </c>
      <c r="E24" s="11">
        <f>SUM(E25:E33)</f>
        <v>8462.2</v>
      </c>
      <c r="F24" s="11">
        <f>SUM(F25:F33)</f>
        <v>8186.6</v>
      </c>
      <c r="G24" s="24">
        <f t="shared" si="0"/>
        <v>25.80301506904149</v>
      </c>
      <c r="H24" s="25">
        <f t="shared" si="1"/>
        <v>96.74316371629126</v>
      </c>
    </row>
    <row r="25" spans="2:8" ht="54.75" customHeight="1">
      <c r="B25" s="61">
        <v>41030600</v>
      </c>
      <c r="C25" s="66" t="s">
        <v>26</v>
      </c>
      <c r="D25" s="12">
        <v>22264.6</v>
      </c>
      <c r="E25" s="12">
        <v>5706</v>
      </c>
      <c r="F25" s="73">
        <v>5706</v>
      </c>
      <c r="G25" s="26">
        <f>(F25/D25)*100</f>
        <v>25.628127161503016</v>
      </c>
      <c r="H25" s="27">
        <f>F25/E25*100</f>
        <v>100</v>
      </c>
    </row>
    <row r="26" spans="2:8" ht="28.5" hidden="1">
      <c r="B26" s="61">
        <v>41030700</v>
      </c>
      <c r="C26" s="66" t="s">
        <v>16</v>
      </c>
      <c r="D26" s="12"/>
      <c r="E26" s="12"/>
      <c r="F26" s="13"/>
      <c r="G26" s="26" t="e">
        <f t="shared" si="0"/>
        <v>#DIV/0!</v>
      </c>
      <c r="H26" s="27">
        <v>0</v>
      </c>
    </row>
    <row r="27" spans="2:8" ht="97.5" customHeight="1">
      <c r="B27" s="61">
        <v>41030800</v>
      </c>
      <c r="C27" s="67" t="s">
        <v>27</v>
      </c>
      <c r="D27" s="12">
        <v>5438.6</v>
      </c>
      <c r="E27" s="12">
        <v>1976.3</v>
      </c>
      <c r="F27" s="13">
        <v>1976.3</v>
      </c>
      <c r="G27" s="26">
        <f t="shared" si="0"/>
        <v>36.338395910712315</v>
      </c>
      <c r="H27" s="27">
        <f t="shared" si="1"/>
        <v>100</v>
      </c>
    </row>
    <row r="28" spans="2:8" ht="195" customHeight="1">
      <c r="B28" s="61">
        <v>41030900</v>
      </c>
      <c r="C28" s="67" t="s">
        <v>28</v>
      </c>
      <c r="D28" s="12">
        <v>728.9</v>
      </c>
      <c r="E28" s="12">
        <v>176.3</v>
      </c>
      <c r="F28" s="13">
        <v>120.2</v>
      </c>
      <c r="G28" s="26">
        <f t="shared" si="0"/>
        <v>16.49060227740431</v>
      </c>
      <c r="H28" s="27">
        <f t="shared" si="1"/>
        <v>68.1792399319342</v>
      </c>
    </row>
    <row r="29" spans="2:8" ht="60" customHeight="1">
      <c r="B29" s="61">
        <v>41031000</v>
      </c>
      <c r="C29" s="66" t="s">
        <v>29</v>
      </c>
      <c r="D29" s="12">
        <v>1635.2</v>
      </c>
      <c r="E29" s="12">
        <v>238.6</v>
      </c>
      <c r="F29" s="13">
        <v>19.1</v>
      </c>
      <c r="G29" s="26">
        <f t="shared" si="0"/>
        <v>1.1680528375733856</v>
      </c>
      <c r="H29" s="27">
        <f t="shared" si="1"/>
        <v>8.005029337803856</v>
      </c>
    </row>
    <row r="30" spans="2:8" ht="84.75" customHeight="1" hidden="1">
      <c r="B30" s="61">
        <v>41034200</v>
      </c>
      <c r="C30" s="68" t="s">
        <v>30</v>
      </c>
      <c r="D30" s="12"/>
      <c r="E30" s="12"/>
      <c r="F30" s="52"/>
      <c r="G30" s="26" t="e">
        <f t="shared" si="0"/>
        <v>#DIV/0!</v>
      </c>
      <c r="H30" s="27" t="e">
        <f t="shared" si="1"/>
        <v>#DIV/0!</v>
      </c>
    </row>
    <row r="31" spans="2:8" ht="16.5">
      <c r="B31" s="61">
        <v>41035000</v>
      </c>
      <c r="C31" s="66" t="s">
        <v>31</v>
      </c>
      <c r="D31" s="12">
        <v>960.2</v>
      </c>
      <c r="E31" s="12">
        <v>222.1</v>
      </c>
      <c r="F31" s="13">
        <v>222.1</v>
      </c>
      <c r="G31" s="26">
        <f t="shared" si="0"/>
        <v>23.13059779212664</v>
      </c>
      <c r="H31" s="27">
        <f t="shared" si="1"/>
        <v>100</v>
      </c>
    </row>
    <row r="32" spans="2:8" ht="28.5" hidden="1">
      <c r="B32" s="61">
        <v>41033800</v>
      </c>
      <c r="C32" s="66" t="s">
        <v>18</v>
      </c>
      <c r="D32" s="12"/>
      <c r="E32" s="12"/>
      <c r="F32" s="13"/>
      <c r="G32" s="26" t="e">
        <f t="shared" si="0"/>
        <v>#DIV/0!</v>
      </c>
      <c r="H32" s="27" t="e">
        <f t="shared" si="1"/>
        <v>#DIV/0!</v>
      </c>
    </row>
    <row r="33" spans="2:8" ht="102" customHeight="1">
      <c r="B33" s="69">
        <v>41035800</v>
      </c>
      <c r="C33" s="70" t="s">
        <v>32</v>
      </c>
      <c r="D33" s="29">
        <v>699.8</v>
      </c>
      <c r="E33" s="12">
        <v>142.9</v>
      </c>
      <c r="F33" s="73">
        <v>142.9</v>
      </c>
      <c r="G33" s="26">
        <f t="shared" si="0"/>
        <v>20.420120034295515</v>
      </c>
      <c r="H33" s="27">
        <f t="shared" si="1"/>
        <v>100</v>
      </c>
    </row>
    <row r="34" spans="2:8" s="30" customFormat="1" ht="19.5" customHeight="1">
      <c r="B34" s="34"/>
      <c r="C34" s="53" t="s">
        <v>20</v>
      </c>
      <c r="D34" s="35">
        <f>D16+D17</f>
        <v>87108.4</v>
      </c>
      <c r="E34" s="35">
        <f>E16+E17</f>
        <v>21021.4</v>
      </c>
      <c r="F34" s="35">
        <f>F16+F17</f>
        <v>20723</v>
      </c>
      <c r="G34" s="32">
        <f t="shared" si="0"/>
        <v>23.78989856316957</v>
      </c>
      <c r="H34" s="33">
        <f>F34/E34*100</f>
        <v>98.58049416309093</v>
      </c>
    </row>
    <row r="35" spans="2:8" ht="20.25" customHeight="1">
      <c r="B35" s="72">
        <v>25000000</v>
      </c>
      <c r="C35" s="71" t="s">
        <v>4</v>
      </c>
      <c r="D35" s="15">
        <v>1448.2</v>
      </c>
      <c r="E35" s="15"/>
      <c r="F35" s="14">
        <v>543.9</v>
      </c>
      <c r="G35" s="26">
        <f>(F35/D35)*100</f>
        <v>37.55696726971413</v>
      </c>
      <c r="H35" s="14"/>
    </row>
    <row r="36" spans="2:8" ht="63" customHeight="1">
      <c r="B36" s="74">
        <v>41034400</v>
      </c>
      <c r="C36" s="77" t="s">
        <v>38</v>
      </c>
      <c r="D36" s="75">
        <v>634.5</v>
      </c>
      <c r="E36" s="75"/>
      <c r="F36" s="76">
        <v>140.3</v>
      </c>
      <c r="G36" s="26">
        <f>(F36/D36)*100</f>
        <v>22.11189913317573</v>
      </c>
      <c r="H36" s="76"/>
    </row>
    <row r="37" spans="2:8" s="30" customFormat="1" ht="23.25" customHeight="1">
      <c r="B37" s="36"/>
      <c r="C37" s="37" t="s">
        <v>12</v>
      </c>
      <c r="D37" s="38">
        <f>SUM(D35:D36)</f>
        <v>2082.7</v>
      </c>
      <c r="E37" s="38"/>
      <c r="F37" s="38">
        <f>SUM(F35:F36)</f>
        <v>684.2</v>
      </c>
      <c r="G37" s="31">
        <f>(F37/D37)*100</f>
        <v>32.851586882412256</v>
      </c>
      <c r="H37" s="38"/>
    </row>
    <row r="38" spans="2:8" ht="16.5">
      <c r="B38" s="2"/>
      <c r="C38" s="21"/>
      <c r="D38" s="16"/>
      <c r="E38" s="16"/>
      <c r="F38" s="22"/>
      <c r="G38" s="28" t="e">
        <f>(F38/D38)*100</f>
        <v>#DIV/0!</v>
      </c>
      <c r="H38" s="11"/>
    </row>
    <row r="39" spans="2:8" s="20" customFormat="1" ht="20.25">
      <c r="B39" s="39"/>
      <c r="C39" s="40" t="s">
        <v>15</v>
      </c>
      <c r="D39" s="41">
        <f>D34+D37</f>
        <v>89191.09999999999</v>
      </c>
      <c r="E39" s="41"/>
      <c r="F39" s="41">
        <f>F34+F37</f>
        <v>21407.2</v>
      </c>
      <c r="G39" s="42">
        <f>(F39/D39)*100</f>
        <v>24.00149790730241</v>
      </c>
      <c r="H39" s="43"/>
    </row>
    <row r="40" spans="4:8" ht="18">
      <c r="D40" s="8"/>
      <c r="E40" s="8"/>
      <c r="F40" s="8"/>
      <c r="G40" s="8"/>
      <c r="H40" s="8"/>
    </row>
    <row r="41" spans="4:8" ht="18">
      <c r="D41" s="8"/>
      <c r="E41" s="8"/>
      <c r="F41" s="8"/>
      <c r="G41" s="8"/>
      <c r="H41" s="8"/>
    </row>
    <row r="42" spans="3:8" ht="18">
      <c r="C42" s="3"/>
      <c r="D42" s="9"/>
      <c r="E42" s="9"/>
      <c r="F42" s="8"/>
      <c r="G42" s="8"/>
      <c r="H42" s="8"/>
    </row>
    <row r="43" spans="4:8" ht="18">
      <c r="D43" s="8"/>
      <c r="E43" s="8"/>
      <c r="F43" s="8"/>
      <c r="G43" s="8"/>
      <c r="H43" s="8"/>
    </row>
    <row r="44" spans="4:8" ht="18">
      <c r="D44" s="8"/>
      <c r="E44" s="8"/>
      <c r="F44" s="8"/>
      <c r="G44" s="8"/>
      <c r="H44" s="8"/>
    </row>
    <row r="45" spans="4:8" ht="18">
      <c r="D45" s="8"/>
      <c r="E45" s="8"/>
      <c r="F45" s="8"/>
      <c r="G45" s="8"/>
      <c r="H45" s="8"/>
    </row>
    <row r="46" spans="4:8" ht="18">
      <c r="D46" s="8"/>
      <c r="E46" s="8"/>
      <c r="F46" s="8"/>
      <c r="G46" s="8"/>
      <c r="H46" s="8"/>
    </row>
    <row r="47" spans="4:8" ht="18">
      <c r="D47" s="8"/>
      <c r="E47" s="8"/>
      <c r="F47" s="8"/>
      <c r="G47" s="8"/>
      <c r="H47" s="8"/>
    </row>
    <row r="48" spans="4:8" ht="18">
      <c r="D48" s="8"/>
      <c r="E48" s="8"/>
      <c r="F48" s="8"/>
      <c r="G48" s="8"/>
      <c r="H48" s="8"/>
    </row>
    <row r="49" spans="4:8" ht="18">
      <c r="D49" s="8"/>
      <c r="E49" s="8"/>
      <c r="F49" s="8"/>
      <c r="G49" s="8"/>
      <c r="H49" s="8"/>
    </row>
    <row r="50" spans="4:8" ht="18">
      <c r="D50" s="8"/>
      <c r="E50" s="8"/>
      <c r="F50" s="8"/>
      <c r="G50" s="8"/>
      <c r="H50" s="8"/>
    </row>
    <row r="51" spans="4:8" ht="18">
      <c r="D51" s="8"/>
      <c r="E51" s="8"/>
      <c r="F51" s="8"/>
      <c r="G51" s="8"/>
      <c r="H51" s="8"/>
    </row>
    <row r="52" spans="4:8" ht="18">
      <c r="D52" s="8"/>
      <c r="E52" s="8"/>
      <c r="F52" s="8"/>
      <c r="G52" s="8"/>
      <c r="H52" s="8"/>
    </row>
    <row r="53" spans="4:8" ht="18">
      <c r="D53" s="8"/>
      <c r="E53" s="8"/>
      <c r="F53" s="8"/>
      <c r="G53" s="8"/>
      <c r="H53" s="8"/>
    </row>
    <row r="54" spans="4:8" ht="18">
      <c r="D54" s="8"/>
      <c r="E54" s="8"/>
      <c r="F54" s="8"/>
      <c r="G54" s="8"/>
      <c r="H54" s="8"/>
    </row>
    <row r="55" spans="4:8" ht="18">
      <c r="D55" s="8"/>
      <c r="E55" s="8"/>
      <c r="F55" s="8"/>
      <c r="G55" s="8"/>
      <c r="H55" s="8"/>
    </row>
    <row r="56" spans="4:8" ht="18">
      <c r="D56" s="8"/>
      <c r="E56" s="8"/>
      <c r="F56" s="8"/>
      <c r="G56" s="8"/>
      <c r="H56" s="8"/>
    </row>
    <row r="57" spans="4:8" ht="18">
      <c r="D57" s="8"/>
      <c r="E57" s="8"/>
      <c r="F57" s="8"/>
      <c r="G57" s="8"/>
      <c r="H57" s="8"/>
    </row>
    <row r="58" spans="4:8" ht="18">
      <c r="D58" s="8"/>
      <c r="E58" s="8"/>
      <c r="F58" s="8"/>
      <c r="G58" s="8"/>
      <c r="H58" s="8"/>
    </row>
    <row r="59" spans="4:8" ht="18">
      <c r="D59" s="8"/>
      <c r="E59" s="8"/>
      <c r="F59" s="8"/>
      <c r="G59" s="8"/>
      <c r="H59" s="8"/>
    </row>
    <row r="60" spans="4:8" ht="18">
      <c r="D60" s="8"/>
      <c r="E60" s="8"/>
      <c r="F60" s="8"/>
      <c r="G60" s="8"/>
      <c r="H60" s="8"/>
    </row>
    <row r="61" spans="4:8" ht="18">
      <c r="D61" s="8"/>
      <c r="E61" s="8"/>
      <c r="F61" s="8"/>
      <c r="G61" s="8"/>
      <c r="H61" s="8"/>
    </row>
    <row r="62" spans="4:8" ht="18">
      <c r="D62" s="8"/>
      <c r="E62" s="8"/>
      <c r="F62" s="8"/>
      <c r="G62" s="8"/>
      <c r="H62" s="8"/>
    </row>
    <row r="63" spans="4:8" ht="18">
      <c r="D63" s="8"/>
      <c r="E63" s="8"/>
      <c r="F63" s="8"/>
      <c r="G63" s="8"/>
      <c r="H63" s="8"/>
    </row>
    <row r="64" spans="4:8" ht="18">
      <c r="D64" s="8"/>
      <c r="E64" s="8"/>
      <c r="F64" s="8"/>
      <c r="G64" s="8"/>
      <c r="H64" s="8"/>
    </row>
    <row r="65" spans="4:8" ht="18">
      <c r="D65" s="8"/>
      <c r="E65" s="8"/>
      <c r="F65" s="8"/>
      <c r="G65" s="8"/>
      <c r="H65" s="8"/>
    </row>
    <row r="66" spans="4:8" ht="18">
      <c r="D66" s="8"/>
      <c r="E66" s="8"/>
      <c r="F66" s="8"/>
      <c r="G66" s="8"/>
      <c r="H66" s="8"/>
    </row>
    <row r="67" spans="4:8" ht="18">
      <c r="D67" s="8"/>
      <c r="E67" s="8"/>
      <c r="F67" s="8"/>
      <c r="G67" s="8"/>
      <c r="H67" s="8"/>
    </row>
    <row r="68" spans="4:8" ht="18">
      <c r="D68" s="8"/>
      <c r="E68" s="8"/>
      <c r="F68" s="8"/>
      <c r="G68" s="8"/>
      <c r="H68" s="8"/>
    </row>
    <row r="69" spans="4:8" ht="18">
      <c r="D69" s="8"/>
      <c r="E69" s="8"/>
      <c r="F69" s="8"/>
      <c r="G69" s="8"/>
      <c r="H69" s="8"/>
    </row>
    <row r="70" spans="4:8" ht="18">
      <c r="D70" s="8"/>
      <c r="E70" s="8"/>
      <c r="F70" s="8"/>
      <c r="G70" s="8"/>
      <c r="H70" s="8"/>
    </row>
    <row r="71" spans="4:8" ht="18">
      <c r="D71" s="8"/>
      <c r="E71" s="8"/>
      <c r="F71" s="8"/>
      <c r="G71" s="8"/>
      <c r="H71" s="8"/>
    </row>
    <row r="72" spans="4:8" ht="18">
      <c r="D72" s="8"/>
      <c r="E72" s="8"/>
      <c r="F72" s="8"/>
      <c r="G72" s="8"/>
      <c r="H72" s="8"/>
    </row>
    <row r="73" spans="4:8" ht="18">
      <c r="D73" s="8"/>
      <c r="E73" s="8"/>
      <c r="F73" s="8"/>
      <c r="G73" s="8"/>
      <c r="H73" s="8"/>
    </row>
    <row r="74" spans="4:8" ht="18">
      <c r="D74" s="8"/>
      <c r="E74" s="8"/>
      <c r="F74" s="8"/>
      <c r="G74" s="8"/>
      <c r="H74" s="8"/>
    </row>
    <row r="75" spans="4:8" ht="18">
      <c r="D75" s="8"/>
      <c r="E75" s="8"/>
      <c r="F75" s="8"/>
      <c r="G75" s="8"/>
      <c r="H75" s="8"/>
    </row>
    <row r="76" spans="4:8" ht="18">
      <c r="D76" s="8"/>
      <c r="E76" s="8"/>
      <c r="F76" s="8"/>
      <c r="G76" s="8"/>
      <c r="H76" s="8"/>
    </row>
    <row r="77" spans="4:8" ht="18">
      <c r="D77" s="8"/>
      <c r="E77" s="8"/>
      <c r="F77" s="8"/>
      <c r="G77" s="8"/>
      <c r="H77" s="8"/>
    </row>
    <row r="78" spans="4:8" ht="18">
      <c r="D78" s="8"/>
      <c r="E78" s="8"/>
      <c r="F78" s="8"/>
      <c r="G78" s="8"/>
      <c r="H78" s="8"/>
    </row>
    <row r="79" spans="4:8" ht="18">
      <c r="D79" s="8"/>
      <c r="E79" s="8"/>
      <c r="F79" s="8"/>
      <c r="G79" s="8"/>
      <c r="H79" s="8"/>
    </row>
    <row r="80" spans="4:8" ht="18">
      <c r="D80" s="8"/>
      <c r="E80" s="8"/>
      <c r="F80" s="8"/>
      <c r="G80" s="8"/>
      <c r="H80" s="8"/>
    </row>
    <row r="81" spans="4:8" ht="18">
      <c r="D81" s="8"/>
      <c r="E81" s="8"/>
      <c r="F81" s="8"/>
      <c r="G81" s="8"/>
      <c r="H81" s="8"/>
    </row>
    <row r="82" spans="4:8" ht="18">
      <c r="D82" s="8"/>
      <c r="E82" s="8"/>
      <c r="F82" s="8"/>
      <c r="G82" s="8"/>
      <c r="H82" s="8"/>
    </row>
    <row r="83" spans="4:8" ht="18">
      <c r="D83" s="8"/>
      <c r="E83" s="8"/>
      <c r="F83" s="8"/>
      <c r="G83" s="8"/>
      <c r="H83" s="8"/>
    </row>
    <row r="84" spans="4:8" ht="18">
      <c r="D84" s="8"/>
      <c r="E84" s="8"/>
      <c r="F84" s="8"/>
      <c r="G84" s="8"/>
      <c r="H84" s="8"/>
    </row>
    <row r="85" spans="4:8" ht="18">
      <c r="D85" s="8"/>
      <c r="E85" s="8"/>
      <c r="F85" s="8"/>
      <c r="G85" s="8"/>
      <c r="H85" s="8"/>
    </row>
    <row r="86" spans="4:8" ht="18">
      <c r="D86" s="8"/>
      <c r="E86" s="8"/>
      <c r="F86" s="8"/>
      <c r="G86" s="8"/>
      <c r="H86" s="8"/>
    </row>
    <row r="87" spans="4:8" ht="18">
      <c r="D87" s="8"/>
      <c r="E87" s="8"/>
      <c r="F87" s="8"/>
      <c r="G87" s="8"/>
      <c r="H87" s="8"/>
    </row>
    <row r="88" spans="4:8" ht="18">
      <c r="D88" s="8"/>
      <c r="E88" s="8"/>
      <c r="F88" s="8"/>
      <c r="G88" s="8"/>
      <c r="H88" s="8"/>
    </row>
    <row r="89" spans="4:8" ht="18">
      <c r="D89" s="8"/>
      <c r="E89" s="8"/>
      <c r="F89" s="8"/>
      <c r="G89" s="8"/>
      <c r="H89" s="8"/>
    </row>
    <row r="90" spans="4:8" ht="18">
      <c r="D90" s="8"/>
      <c r="E90" s="8"/>
      <c r="F90" s="8"/>
      <c r="G90" s="8"/>
      <c r="H90" s="8"/>
    </row>
    <row r="91" spans="4:8" ht="18">
      <c r="D91" s="8"/>
      <c r="E91" s="8"/>
      <c r="F91" s="8"/>
      <c r="G91" s="8"/>
      <c r="H91" s="8"/>
    </row>
    <row r="92" spans="4:8" ht="18">
      <c r="D92" s="8"/>
      <c r="E92" s="8"/>
      <c r="F92" s="8"/>
      <c r="G92" s="8"/>
      <c r="H92" s="8"/>
    </row>
    <row r="93" spans="4:8" ht="18">
      <c r="D93" s="8"/>
      <c r="E93" s="8"/>
      <c r="F93" s="8"/>
      <c r="G93" s="8"/>
      <c r="H93" s="8"/>
    </row>
    <row r="94" spans="4:8" ht="18">
      <c r="D94" s="8"/>
      <c r="E94" s="8"/>
      <c r="F94" s="8"/>
      <c r="G94" s="8"/>
      <c r="H94" s="8"/>
    </row>
    <row r="95" spans="4:8" ht="18">
      <c r="D95" s="8"/>
      <c r="E95" s="8"/>
      <c r="F95" s="8"/>
      <c r="G95" s="8"/>
      <c r="H95" s="8"/>
    </row>
    <row r="96" spans="4:8" ht="18">
      <c r="D96" s="8"/>
      <c r="E96" s="8"/>
      <c r="F96" s="8"/>
      <c r="G96" s="8"/>
      <c r="H96" s="8"/>
    </row>
    <row r="97" spans="4:8" ht="18">
      <c r="D97" s="8"/>
      <c r="E97" s="8"/>
      <c r="F97" s="8"/>
      <c r="G97" s="8"/>
      <c r="H97" s="8"/>
    </row>
    <row r="98" spans="4:8" ht="18">
      <c r="D98" s="8"/>
      <c r="E98" s="8"/>
      <c r="F98" s="8"/>
      <c r="G98" s="8"/>
      <c r="H98" s="8"/>
    </row>
    <row r="99" spans="4:8" ht="18">
      <c r="D99" s="8"/>
      <c r="E99" s="8"/>
      <c r="F99" s="8"/>
      <c r="G99" s="8"/>
      <c r="H99" s="8"/>
    </row>
    <row r="100" spans="4:8" ht="18">
      <c r="D100" s="8"/>
      <c r="E100" s="8"/>
      <c r="F100" s="8"/>
      <c r="G100" s="8"/>
      <c r="H100" s="8"/>
    </row>
    <row r="101" spans="4:8" ht="18">
      <c r="D101" s="8"/>
      <c r="E101" s="8"/>
      <c r="F101" s="8"/>
      <c r="G101" s="8"/>
      <c r="H101" s="8"/>
    </row>
    <row r="102" spans="4:8" ht="18">
      <c r="D102" s="8"/>
      <c r="E102" s="8"/>
      <c r="F102" s="8"/>
      <c r="G102" s="8"/>
      <c r="H102" s="8"/>
    </row>
    <row r="103" spans="4:8" ht="18">
      <c r="D103" s="8"/>
      <c r="E103" s="8"/>
      <c r="F103" s="8"/>
      <c r="G103" s="8"/>
      <c r="H103" s="8"/>
    </row>
    <row r="104" spans="4:8" ht="18">
      <c r="D104" s="8"/>
      <c r="E104" s="8"/>
      <c r="F104" s="8"/>
      <c r="G104" s="8"/>
      <c r="H104" s="8"/>
    </row>
    <row r="105" spans="4:8" ht="18">
      <c r="D105" s="8"/>
      <c r="E105" s="8"/>
      <c r="F105" s="8"/>
      <c r="G105" s="8"/>
      <c r="H105" s="8"/>
    </row>
    <row r="106" spans="4:8" ht="18">
      <c r="D106" s="8"/>
      <c r="E106" s="8"/>
      <c r="F106" s="8"/>
      <c r="G106" s="8"/>
      <c r="H106" s="8"/>
    </row>
    <row r="107" spans="4:8" ht="18">
      <c r="D107" s="8"/>
      <c r="E107" s="8"/>
      <c r="F107" s="8"/>
      <c r="G107" s="8"/>
      <c r="H107" s="8"/>
    </row>
    <row r="108" spans="4:8" ht="18">
      <c r="D108" s="8"/>
      <c r="E108" s="8"/>
      <c r="F108" s="8"/>
      <c r="G108" s="8"/>
      <c r="H108" s="8"/>
    </row>
    <row r="109" spans="4:8" ht="18">
      <c r="D109" s="8"/>
      <c r="E109" s="8"/>
      <c r="F109" s="8"/>
      <c r="G109" s="8"/>
      <c r="H109" s="8"/>
    </row>
    <row r="110" spans="4:8" ht="18">
      <c r="D110" s="8"/>
      <c r="E110" s="8"/>
      <c r="F110" s="8"/>
      <c r="G110" s="8"/>
      <c r="H110" s="8"/>
    </row>
    <row r="111" spans="4:8" ht="18">
      <c r="D111" s="8"/>
      <c r="E111" s="8"/>
      <c r="F111" s="8"/>
      <c r="G111" s="8"/>
      <c r="H111" s="8"/>
    </row>
    <row r="112" spans="4:8" ht="18">
      <c r="D112" s="8"/>
      <c r="E112" s="8"/>
      <c r="F112" s="8"/>
      <c r="G112" s="8"/>
      <c r="H112" s="8"/>
    </row>
    <row r="113" spans="4:8" ht="18">
      <c r="D113" s="8"/>
      <c r="E113" s="8"/>
      <c r="F113" s="8"/>
      <c r="G113" s="8"/>
      <c r="H113" s="8"/>
    </row>
    <row r="114" spans="4:8" ht="18">
      <c r="D114" s="8"/>
      <c r="E114" s="8"/>
      <c r="F114" s="8"/>
      <c r="G114" s="8"/>
      <c r="H114" s="8"/>
    </row>
    <row r="115" spans="4:8" ht="18">
      <c r="D115" s="8"/>
      <c r="E115" s="8"/>
      <c r="F115" s="8"/>
      <c r="G115" s="8"/>
      <c r="H115" s="8"/>
    </row>
    <row r="116" spans="4:8" ht="18">
      <c r="D116" s="8"/>
      <c r="E116" s="8"/>
      <c r="F116" s="8"/>
      <c r="G116" s="8"/>
      <c r="H116" s="8"/>
    </row>
    <row r="117" spans="4:8" ht="18">
      <c r="D117" s="8"/>
      <c r="E117" s="8"/>
      <c r="F117" s="8"/>
      <c r="G117" s="8"/>
      <c r="H117" s="8"/>
    </row>
  </sheetData>
  <mergeCells count="2">
    <mergeCell ref="C2:H2"/>
    <mergeCell ref="F1:H1"/>
  </mergeCells>
  <printOptions/>
  <pageMargins left="0.2362204724409449" right="0.11811023622047245" top="0.3937007874015748" bottom="0.4724409448818898" header="0.4724409448818898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2012-05-08T07:08:59Z</cp:lastPrinted>
  <dcterms:created xsi:type="dcterms:W3CDTF">2002-08-22T12:41:49Z</dcterms:created>
  <dcterms:modified xsi:type="dcterms:W3CDTF">2012-05-08T07:35:23Z</dcterms:modified>
  <cp:category/>
  <cp:version/>
  <cp:contentType/>
  <cp:contentStatus/>
</cp:coreProperties>
</file>