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<sst xmlns="http://schemas.openxmlformats.org/spreadsheetml/2006/main" count="79" uniqueCount="69">
  <si>
    <t>(грн.)</t>
  </si>
  <si>
    <t>Разом</t>
  </si>
  <si>
    <t xml:space="preserve">Загальний фонд           </t>
  </si>
  <si>
    <t>Найменування програми</t>
  </si>
  <si>
    <t>Сума</t>
  </si>
  <si>
    <t>Спеціальний фонд</t>
  </si>
  <si>
    <t>Райдержадміністрація</t>
  </si>
  <si>
    <t>Підтримка малого і середнього підприємництва</t>
  </si>
  <si>
    <t>Надання державного пільгового кредиту індивідуальним сільським забудовникам</t>
  </si>
  <si>
    <t>Відділ культури і туризму</t>
  </si>
  <si>
    <t>Видатки на заходи, передбачені місцевими програмами розвитку культури і мистецтва</t>
  </si>
  <si>
    <t>Районна програма "Культурно-мистецька освіта Корюківщини на 2007 - 2012 роки"</t>
  </si>
  <si>
    <t>Разом видатків</t>
  </si>
  <si>
    <t xml:space="preserve">Перелік державних та регіональних програм, які фінансуватимуться за рахунок коштів </t>
  </si>
  <si>
    <t>Районна програма підтримки малого підприємництва на 2011-2012 роки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</si>
  <si>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</si>
  <si>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</si>
  <si>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 xml:space="preserve"> Назва головного розпорядника коштів        </t>
  </si>
  <si>
    <t>Районна рада</t>
  </si>
  <si>
    <t>Найменування коду тимчасової класифікації видатків та кредитування місцевих бюджетів</t>
  </si>
  <si>
    <t>Інші видатки</t>
  </si>
  <si>
    <t>Програма розвитку архівної справи на 2009-2012 роки</t>
  </si>
  <si>
    <t>Програма нагородження відзнаками Корюківської районної ради та Корюківської районної державної адміністрації</t>
  </si>
  <si>
    <t>081002</t>
  </si>
  <si>
    <t>Програма забезпечення лікарями медичних закладів Корюківського району  протягом 2011-2015 року</t>
  </si>
  <si>
    <t>120100</t>
  </si>
  <si>
    <t>Програма інформування громадськості Корюківського району через мережу радіомовлення на 2011-2015 роки</t>
  </si>
  <si>
    <t>120201</t>
  </si>
  <si>
    <t>Програма підтримки комунального друкованого засобу масової інформації - газети "Маяк" на період 2011-2015 роки</t>
  </si>
  <si>
    <t>120300</t>
  </si>
  <si>
    <t>Книговидання</t>
  </si>
  <si>
    <t>Програма підтримки книговидання місцевих авторів на 2011-2015 роки</t>
  </si>
  <si>
    <t>091209</t>
  </si>
  <si>
    <t>Управління праці та соціального захисту населення</t>
  </si>
  <si>
    <t>090412</t>
  </si>
  <si>
    <t>Інші видатки на соціальний захист населення</t>
  </si>
  <si>
    <t>Надання соціальних послуг особам, які потребують сторонньої допомоги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</si>
  <si>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</si>
  <si>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</si>
  <si>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"Програма розвитку фізичної культури і спорту" на період до 2015 року</t>
  </si>
  <si>
    <t>"Фінансова підтримка громадських організацій інвалідів, ветеранів, учасників війни та інших категорій населення" на період 2011-2015 роки</t>
  </si>
  <si>
    <t>Інші заходи по охороні здоров’я</t>
  </si>
  <si>
    <t>Фінансова підтримка громадських організацій інвалідів і ветеранів</t>
  </si>
  <si>
    <t>Телебачення і радіомовлення</t>
  </si>
  <si>
    <t>Періодичні видання (газети та журнали)</t>
  </si>
  <si>
    <t>Підтримка сімей Корюківщинина період до 2015 року                              Фінансова підтримка громадських організацій інвалідів, ветеранів, учасників війни та інших категорій населення на період 2011-2015 роки</t>
  </si>
  <si>
    <t>Районна програма нагородження відзнаками Корюківської районної ради та Корюківської районної державної адміністрації</t>
  </si>
  <si>
    <t>090802</t>
  </si>
  <si>
    <t>Інші програми соціального захисту дітей</t>
  </si>
  <si>
    <t>Програма "Корюківщина для дітей" на період 2011-2016 роки</t>
  </si>
  <si>
    <t>091205</t>
  </si>
  <si>
    <t>Виплата грошової компенсації фізичним особам, які надають соціальні послуги громадянам похилого віку, інвалідам, дітям інвалідам, хворим, які не здатні до самообслуговування і потребують сторонньої допомоги</t>
  </si>
  <si>
    <t xml:space="preserve">Начальник фінансового управління </t>
  </si>
  <si>
    <t>Корюківської райдержадміністрації</t>
  </si>
  <si>
    <t>В.І.Єременко</t>
  </si>
  <si>
    <t>250203</t>
  </si>
  <si>
    <t>Проведення виборів депутатів ВР АРК, місцевих рад та сільських, селищних, міських голів</t>
  </si>
  <si>
    <t>Програма "Підготовки та проведення проміжних виборів депутата районної ради по одномандатному мажоритарному виборчому округу № 17" на 2011-2012 роки</t>
  </si>
  <si>
    <t>Програма відшкодування витрат, пов’язаних з депутатською діяльністю</t>
  </si>
  <si>
    <t xml:space="preserve">      Додаток 8 до рішення сесії районної ради від __вересня  2012 року "Про внесення змін до рішення сесії районної ради від 06 січня 2012 року "Про районний бюджет на 2012 рік" </t>
  </si>
  <si>
    <t>районного бюджету у 2012 році</t>
  </si>
  <si>
    <t>Районна програма підтримки індівідуального житлового будівництва на селі "Власний дім" на 2012-2013 роки</t>
  </si>
  <si>
    <t>29627                   10400</t>
  </si>
  <si>
    <t>091207</t>
  </si>
  <si>
    <t>Програма надання пільг по оплаті за спожиті ЖКП, абонентській платі за користування телефоном та виплати компенсації для придбання твердого палива інвалідам по зору, які проживають у Корюківському районі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</si>
  <si>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 - комунальних послуг і природнього газу</t>
  </si>
  <si>
    <t>01</t>
  </si>
  <si>
    <t>03</t>
  </si>
  <si>
    <t>15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</si>
</sst>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7">
    <font>
      <sz val="10"/>
      <name val="Arial"/>
      <family val="0"/>
    </font>
    <font>
      <b/>
      <sz val="8.5"/>
      <name val="Times New Roman"/>
      <family val="0"/>
    </font>
    <font>
      <b/>
      <sz val="14.5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sz val="14"/>
      <name val="Times New Roman"/>
      <family val="0"/>
    </font>
    <font>
      <sz val="12.5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Arial"/>
      <family val="0"/>
    </font>
    <font>
      <sz val="11"/>
      <name val="Arial"/>
      <family val="0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8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2" xfId="0" applyNumberFormat="1" applyFont="1" applyFill="1" applyBorder="1" applyAlignment="1" applyProtection="1">
      <alignment horizontal="center" vertical="top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7" fillId="2" borderId="1" xfId="0" applyNumberFormat="1" applyFont="1" applyFill="1" applyBorder="1" applyAlignment="1" applyProtection="1">
      <alignment horizontal="center" vertical="top"/>
      <protection/>
    </xf>
    <xf numFmtId="0" fontId="11" fillId="0" borderId="3" xfId="0" applyNumberFormat="1" applyFont="1" applyFill="1" applyBorder="1" applyAlignment="1" applyProtection="1">
      <alignment horizontal="center" vertical="top" wrapText="1"/>
      <protection/>
    </xf>
    <xf numFmtId="0" fontId="11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0" fontId="9" fillId="2" borderId="1" xfId="0" applyNumberFormat="1" applyFont="1" applyFill="1" applyBorder="1" applyAlignment="1" applyProtection="1">
      <alignment horizontal="right" vertical="top"/>
      <protection/>
    </xf>
    <xf numFmtId="0" fontId="9" fillId="2" borderId="1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right" vertical="top"/>
      <protection/>
    </xf>
    <xf numFmtId="0" fontId="7" fillId="2" borderId="1" xfId="0" applyNumberFormat="1" applyFont="1" applyFill="1" applyBorder="1" applyAlignment="1" applyProtection="1">
      <alignment horizontal="center" vertical="top" wrapText="1"/>
      <protection/>
    </xf>
    <xf numFmtId="0" fontId="7" fillId="2" borderId="1" xfId="0" applyNumberFormat="1" applyFont="1" applyFill="1" applyBorder="1" applyAlignment="1" applyProtection="1">
      <alignment horizontal="center" vertical="top"/>
      <protection/>
    </xf>
    <xf numFmtId="0" fontId="9" fillId="2" borderId="1" xfId="0" applyNumberFormat="1" applyFont="1" applyFill="1" applyBorder="1" applyAlignment="1" applyProtection="1">
      <alignment vertical="top"/>
      <protection/>
    </xf>
    <xf numFmtId="0" fontId="9" fillId="2" borderId="1" xfId="0" applyNumberFormat="1" applyFont="1" applyFill="1" applyBorder="1" applyAlignment="1" applyProtection="1">
      <alignment horizontal="left" vertical="top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8" fillId="0" borderId="2" xfId="0" applyNumberFormat="1" applyFont="1" applyFill="1" applyBorder="1" applyAlignment="1" applyProtection="1">
      <alignment horizontal="center" wrapText="1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49" fontId="10" fillId="2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center" vertical="top"/>
      <protection/>
    </xf>
    <xf numFmtId="0" fontId="0" fillId="0" borderId="3" xfId="0" applyNumberFormat="1" applyFont="1" applyFill="1" applyBorder="1" applyAlignment="1" applyProtection="1">
      <alignment horizontal="right" vertical="top"/>
      <protection/>
    </xf>
    <xf numFmtId="0" fontId="0" fillId="0" borderId="3" xfId="0" applyNumberFormat="1" applyFont="1" applyFill="1" applyBorder="1" applyAlignment="1" applyProtection="1">
      <alignment horizontal="left" vertical="top"/>
      <protection/>
    </xf>
    <xf numFmtId="0" fontId="15" fillId="0" borderId="1" xfId="0" applyNumberFormat="1" applyFont="1" applyFill="1" applyBorder="1" applyAlignment="1" applyProtection="1">
      <alignment horizontal="center" vertical="top" wrapText="1"/>
      <protection/>
    </xf>
    <xf numFmtId="0" fontId="15" fillId="0" borderId="1" xfId="0" applyNumberFormat="1" applyFont="1" applyFill="1" applyBorder="1" applyAlignment="1" applyProtection="1">
      <alignment vertical="top" wrapText="1"/>
      <protection/>
    </xf>
    <xf numFmtId="0" fontId="11" fillId="2" borderId="2" xfId="0" applyNumberFormat="1" applyFont="1" applyFill="1" applyBorder="1" applyAlignment="1" applyProtection="1">
      <alignment horizontal="center" vertical="top" wrapText="1"/>
      <protection/>
    </xf>
    <xf numFmtId="49" fontId="7" fillId="2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vertical="top" wrapText="1"/>
      <protection/>
    </xf>
    <xf numFmtId="0" fontId="11" fillId="3" borderId="3" xfId="0" applyNumberFormat="1" applyFont="1" applyFill="1" applyBorder="1" applyAlignment="1" applyProtection="1">
      <alignment horizontal="center" vertical="top" wrapText="1"/>
      <protection/>
    </xf>
    <xf numFmtId="0" fontId="0" fillId="3" borderId="3" xfId="0" applyNumberFormat="1" applyFont="1" applyFill="1" applyBorder="1" applyAlignment="1" applyProtection="1">
      <alignment horizontal="right" vertical="top"/>
      <protection/>
    </xf>
    <xf numFmtId="0" fontId="0" fillId="3" borderId="3" xfId="0" applyNumberFormat="1" applyFont="1" applyFill="1" applyBorder="1" applyAlignment="1" applyProtection="1">
      <alignment vertical="top"/>
      <protection/>
    </xf>
    <xf numFmtId="49" fontId="4" fillId="3" borderId="1" xfId="0" applyNumberFormat="1" applyFont="1" applyFill="1" applyBorder="1" applyAlignment="1" applyProtection="1">
      <alignment horizontal="center" vertical="top"/>
      <protection/>
    </xf>
    <xf numFmtId="0" fontId="11" fillId="3" borderId="3" xfId="0" applyNumberFormat="1" applyFont="1" applyFill="1" applyBorder="1" applyAlignment="1" applyProtection="1">
      <alignment horizontal="center" vertical="top"/>
      <protection/>
    </xf>
    <xf numFmtId="49" fontId="4" fillId="3" borderId="1" xfId="0" applyNumberFormat="1" applyFont="1" applyFill="1" applyBorder="1" applyAlignment="1" applyProtection="1">
      <alignment horizontal="center" vertical="top" wrapText="1"/>
      <protection/>
    </xf>
    <xf numFmtId="49" fontId="4" fillId="0" borderId="1" xfId="0" applyNumberFormat="1" applyFont="1" applyFill="1" applyBorder="1" applyAlignment="1" applyProtection="1">
      <alignment horizontal="center" vertical="top"/>
      <protection/>
    </xf>
    <xf numFmtId="49" fontId="7" fillId="2" borderId="1" xfId="0" applyNumberFormat="1" applyFont="1" applyFill="1" applyBorder="1" applyAlignment="1" applyProtection="1">
      <alignment horizontal="center" vertical="top"/>
      <protection/>
    </xf>
    <xf numFmtId="0" fontId="9" fillId="2" borderId="1" xfId="0" applyNumberFormat="1" applyFont="1" applyFill="1" applyBorder="1" applyAlignment="1" applyProtection="1">
      <alignment horizontal="right" vertical="center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0" fontId="11" fillId="0" borderId="2" xfId="0" applyNumberFormat="1" applyFont="1" applyFill="1" applyBorder="1" applyAlignment="1" applyProtection="1">
      <alignment horizontal="center" vertical="top" wrapText="1"/>
      <protection/>
    </xf>
    <xf numFmtId="0" fontId="11" fillId="0" borderId="1" xfId="0" applyNumberFormat="1" applyFont="1" applyFill="1" applyBorder="1" applyAlignment="1" applyProtection="1">
      <alignment horizontal="center" vertical="top" wrapText="1"/>
      <protection/>
    </xf>
    <xf numFmtId="0" fontId="9" fillId="2" borderId="1" xfId="0" applyNumberFormat="1" applyFont="1" applyFill="1" applyBorder="1" applyAlignment="1" applyProtection="1">
      <alignment horizontal="center" vertical="top"/>
      <protection/>
    </xf>
    <xf numFmtId="0" fontId="0" fillId="3" borderId="3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center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center" wrapText="1"/>
      <protection/>
    </xf>
    <xf numFmtId="49" fontId="4" fillId="3" borderId="3" xfId="0" applyNumberFormat="1" applyFont="1" applyFill="1" applyBorder="1" applyAlignment="1" applyProtection="1">
      <alignment horizontal="center" vertical="top"/>
      <protection/>
    </xf>
    <xf numFmtId="0" fontId="11" fillId="0" borderId="1" xfId="0" applyNumberFormat="1" applyFont="1" applyFill="1" applyBorder="1" applyAlignment="1" applyProtection="1">
      <alignment horizontal="center" vertical="top"/>
      <protection/>
    </xf>
    <xf numFmtId="0" fontId="0" fillId="3" borderId="3" xfId="0" applyNumberFormat="1" applyFont="1" applyFill="1" applyBorder="1" applyAlignment="1" applyProtection="1">
      <alignment horizontal="center" vertical="justify"/>
      <protection/>
    </xf>
    <xf numFmtId="0" fontId="10" fillId="2" borderId="2" xfId="0" applyNumberFormat="1" applyFont="1" applyFill="1" applyBorder="1" applyAlignment="1" applyProtection="1">
      <alignment horizontal="center" vertical="top"/>
      <protection/>
    </xf>
    <xf numFmtId="0" fontId="10" fillId="2" borderId="1" xfId="0" applyNumberFormat="1" applyFont="1" applyFill="1" applyBorder="1" applyAlignment="1" applyProtection="1">
      <alignment horizontal="center" vertical="top" wrapText="1"/>
      <protection/>
    </xf>
    <xf numFmtId="0" fontId="10" fillId="2" borderId="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2" fillId="0" borderId="1" xfId="0" applyNumberFormat="1" applyFont="1" applyFill="1" applyBorder="1" applyAlignment="1" applyProtection="1">
      <alignment horizontal="center" wrapText="1"/>
      <protection/>
    </xf>
    <xf numFmtId="0" fontId="11" fillId="3" borderId="2" xfId="0" applyNumberFormat="1" applyFont="1" applyFill="1" applyBorder="1" applyAlignment="1" applyProtection="1">
      <alignment horizontal="center" vertical="top" wrapText="1"/>
      <protection/>
    </xf>
    <xf numFmtId="0" fontId="11" fillId="3" borderId="1" xfId="0" applyNumberFormat="1" applyFont="1" applyFill="1" applyBorder="1" applyAlignment="1" applyProtection="1">
      <alignment horizontal="center" vertical="top" wrapText="1"/>
      <protection/>
    </xf>
    <xf numFmtId="0" fontId="11" fillId="3" borderId="2" xfId="0" applyNumberFormat="1" applyFont="1" applyFill="1" applyBorder="1" applyAlignment="1" applyProtection="1">
      <alignment horizontal="center" vertical="top"/>
      <protection/>
    </xf>
    <xf numFmtId="0" fontId="11" fillId="3" borderId="2" xfId="0" applyNumberFormat="1" applyFont="1" applyFill="1" applyBorder="1" applyAlignment="1" applyProtection="1">
      <alignment horizontal="center" vertical="center"/>
      <protection/>
    </xf>
    <xf numFmtId="0" fontId="4" fillId="3" borderId="1" xfId="0" applyNumberFormat="1" applyFont="1" applyFill="1" applyBorder="1" applyAlignment="1" applyProtection="1">
      <alignment horizontal="center" vertical="top" wrapText="1"/>
      <protection/>
    </xf>
    <xf numFmtId="0" fontId="4" fillId="3" borderId="2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4" xfId="0" applyNumberFormat="1" applyFont="1" applyFill="1" applyBorder="1" applyAlignment="1" applyProtection="1">
      <alignment horizontal="center" vertical="top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8" fillId="0" borderId="1" xfId="0" applyNumberFormat="1" applyFont="1" applyFill="1" applyBorder="1" applyAlignment="1" applyProtection="1">
      <alignment horizontal="center" vertical="top"/>
      <protection/>
    </xf>
    <xf numFmtId="0" fontId="9" fillId="0" borderId="1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SheetLayoutView="100" workbookViewId="0" topLeftCell="A26">
      <selection activeCell="A32" sqref="A32"/>
    </sheetView>
  </sheetViews>
  <sheetFormatPr defaultColWidth="9.140625" defaultRowHeight="12.75"/>
  <cols>
    <col min="1" max="1" width="15.57421875" style="0" customWidth="1"/>
    <col min="2" max="3" width="38.8515625" style="0" customWidth="1"/>
    <col min="4" max="4" width="17.28125" style="0" customWidth="1"/>
    <col min="5" max="5" width="25.7109375" style="0" customWidth="1"/>
    <col min="6" max="6" width="13.7109375" style="0" customWidth="1"/>
    <col min="7" max="7" width="19.140625" style="0" customWidth="1"/>
    <col min="8" max="8" width="6.140625" style="0" customWidth="1"/>
  </cols>
  <sheetData>
    <row r="1" spans="6:7" ht="12.75">
      <c r="F1" s="7"/>
      <c r="G1" s="1"/>
    </row>
    <row r="2" spans="5:8" ht="45" customHeight="1">
      <c r="E2" s="81" t="s">
        <v>59</v>
      </c>
      <c r="F2" s="82"/>
      <c r="G2" s="82"/>
      <c r="H2" s="8"/>
    </row>
    <row r="3" spans="5:8" ht="15">
      <c r="E3" s="83"/>
      <c r="F3" s="84"/>
      <c r="G3" s="84"/>
      <c r="H3" s="8"/>
    </row>
    <row r="4" spans="7:8" ht="12.75">
      <c r="G4" s="6"/>
      <c r="H4" s="8"/>
    </row>
    <row r="5" spans="2:3" ht="18.75">
      <c r="B5" s="2" t="s">
        <v>13</v>
      </c>
      <c r="C5" s="2"/>
    </row>
    <row r="6" spans="2:6" ht="18.75">
      <c r="B6" s="76" t="s">
        <v>60</v>
      </c>
      <c r="C6" s="76"/>
      <c r="D6" s="76"/>
      <c r="E6" s="76"/>
      <c r="F6" s="76"/>
    </row>
    <row r="7" ht="12.75">
      <c r="G7" s="9" t="s">
        <v>0</v>
      </c>
    </row>
    <row r="8" spans="1:7" ht="39" customHeight="1">
      <c r="A8" s="34" t="s">
        <v>15</v>
      </c>
      <c r="B8" s="38" t="s">
        <v>17</v>
      </c>
      <c r="C8" s="85" t="s">
        <v>2</v>
      </c>
      <c r="D8" s="86"/>
      <c r="E8" s="79" t="s">
        <v>5</v>
      </c>
      <c r="F8" s="80"/>
      <c r="G8" s="77" t="s">
        <v>1</v>
      </c>
    </row>
    <row r="9" spans="1:7" ht="54.75" customHeight="1">
      <c r="A9" s="35" t="s">
        <v>16</v>
      </c>
      <c r="B9" s="39" t="s">
        <v>19</v>
      </c>
      <c r="C9" s="10" t="s">
        <v>3</v>
      </c>
      <c r="D9" s="11" t="s">
        <v>4</v>
      </c>
      <c r="E9" s="10" t="s">
        <v>3</v>
      </c>
      <c r="F9" s="11" t="s">
        <v>4</v>
      </c>
      <c r="G9" s="78"/>
    </row>
    <row r="10" spans="1:7" ht="12" customHeight="1">
      <c r="A10" s="12">
        <v>1</v>
      </c>
      <c r="B10" s="12">
        <v>2</v>
      </c>
      <c r="C10" s="13"/>
      <c r="D10" s="14">
        <v>3</v>
      </c>
      <c r="E10" s="12">
        <v>4</v>
      </c>
      <c r="F10" s="12">
        <v>5</v>
      </c>
      <c r="G10" s="15">
        <v>6</v>
      </c>
    </row>
    <row r="11" spans="1:7" ht="18" customHeight="1">
      <c r="A11" s="37" t="s">
        <v>66</v>
      </c>
      <c r="B11" s="23" t="s">
        <v>18</v>
      </c>
      <c r="C11" s="36"/>
      <c r="D11" s="62">
        <v>71568</v>
      </c>
      <c r="E11" s="63"/>
      <c r="F11" s="63"/>
      <c r="G11" s="64">
        <v>71568</v>
      </c>
    </row>
    <row r="12" spans="1:7" ht="65.25" customHeight="1">
      <c r="A12" s="45" t="s">
        <v>55</v>
      </c>
      <c r="B12" s="73" t="s">
        <v>56</v>
      </c>
      <c r="C12" s="74" t="s">
        <v>57</v>
      </c>
      <c r="D12" s="71">
        <v>16000</v>
      </c>
      <c r="E12" s="69"/>
      <c r="F12" s="70"/>
      <c r="G12" s="72">
        <v>16000</v>
      </c>
    </row>
    <row r="13" spans="1:7" ht="42" customHeight="1">
      <c r="A13" s="12">
        <v>250404</v>
      </c>
      <c r="B13" s="51" t="s">
        <v>20</v>
      </c>
      <c r="C13" s="50" t="s">
        <v>21</v>
      </c>
      <c r="D13" s="57">
        <v>33968</v>
      </c>
      <c r="E13" s="50"/>
      <c r="F13" s="58"/>
      <c r="G13" s="57">
        <f>D13+F13</f>
        <v>33968</v>
      </c>
    </row>
    <row r="14" spans="1:7" ht="78" customHeight="1">
      <c r="A14" s="12">
        <v>250404</v>
      </c>
      <c r="B14" s="51" t="s">
        <v>20</v>
      </c>
      <c r="C14" s="50" t="s">
        <v>22</v>
      </c>
      <c r="D14" s="57">
        <v>11000</v>
      </c>
      <c r="E14" s="58"/>
      <c r="F14" s="58"/>
      <c r="G14" s="57">
        <f>D14+F14</f>
        <v>11000</v>
      </c>
    </row>
    <row r="15" spans="1:7" ht="39.75" customHeight="1">
      <c r="A15" s="12">
        <v>250404</v>
      </c>
      <c r="B15" s="51" t="s">
        <v>20</v>
      </c>
      <c r="C15" s="50" t="s">
        <v>58</v>
      </c>
      <c r="D15" s="57">
        <v>10600</v>
      </c>
      <c r="E15" s="58"/>
      <c r="F15" s="58"/>
      <c r="G15" s="57">
        <v>10600</v>
      </c>
    </row>
    <row r="16" spans="1:7" ht="14.25">
      <c r="A16" s="30" t="s">
        <v>67</v>
      </c>
      <c r="B16" s="16" t="s">
        <v>6</v>
      </c>
      <c r="C16" s="16"/>
      <c r="D16" s="52">
        <v>303496</v>
      </c>
      <c r="E16" s="21"/>
      <c r="F16" s="20">
        <f>F25+F27</f>
        <v>20000</v>
      </c>
      <c r="G16" s="52">
        <v>323496</v>
      </c>
    </row>
    <row r="17" spans="1:7" ht="45">
      <c r="A17" s="43" t="s">
        <v>23</v>
      </c>
      <c r="B17" s="44" t="s">
        <v>41</v>
      </c>
      <c r="C17" s="40" t="s">
        <v>24</v>
      </c>
      <c r="D17" s="53">
        <v>52130</v>
      </c>
      <c r="E17" s="42"/>
      <c r="F17" s="41"/>
      <c r="G17" s="53">
        <f>D17+F17</f>
        <v>52130</v>
      </c>
    </row>
    <row r="18" spans="1:7" ht="90">
      <c r="A18" s="43" t="s">
        <v>34</v>
      </c>
      <c r="B18" s="40" t="s">
        <v>35</v>
      </c>
      <c r="C18" s="40" t="s">
        <v>45</v>
      </c>
      <c r="D18" s="61" t="s">
        <v>62</v>
      </c>
      <c r="E18" s="42"/>
      <c r="F18" s="41"/>
      <c r="G18" s="61" t="s">
        <v>62</v>
      </c>
    </row>
    <row r="19" spans="1:7" ht="30">
      <c r="A19" s="43" t="s">
        <v>47</v>
      </c>
      <c r="B19" s="40" t="s">
        <v>48</v>
      </c>
      <c r="C19" s="40" t="s">
        <v>49</v>
      </c>
      <c r="D19" s="53">
        <v>32070</v>
      </c>
      <c r="E19" s="42"/>
      <c r="F19" s="41"/>
      <c r="G19" s="53">
        <f aca="true" t="shared" si="0" ref="G19:G27">D19+F19</f>
        <v>32070</v>
      </c>
    </row>
    <row r="20" spans="1:7" ht="60">
      <c r="A20" s="43" t="s">
        <v>32</v>
      </c>
      <c r="B20" s="40" t="s">
        <v>42</v>
      </c>
      <c r="C20" s="40" t="s">
        <v>40</v>
      </c>
      <c r="D20" s="53">
        <v>3000</v>
      </c>
      <c r="E20" s="42"/>
      <c r="F20" s="41"/>
      <c r="G20" s="53">
        <f t="shared" si="0"/>
        <v>3000</v>
      </c>
    </row>
    <row r="21" spans="1:7" ht="45">
      <c r="A21" s="45" t="s">
        <v>25</v>
      </c>
      <c r="B21" s="60" t="s">
        <v>43</v>
      </c>
      <c r="C21" s="40" t="s">
        <v>26</v>
      </c>
      <c r="D21" s="53">
        <v>40000</v>
      </c>
      <c r="E21" s="42"/>
      <c r="F21" s="41"/>
      <c r="G21" s="53">
        <f t="shared" si="0"/>
        <v>40000</v>
      </c>
    </row>
    <row r="22" spans="1:7" ht="45">
      <c r="A22" s="43" t="s">
        <v>27</v>
      </c>
      <c r="B22" s="44" t="s">
        <v>44</v>
      </c>
      <c r="C22" s="40" t="s">
        <v>28</v>
      </c>
      <c r="D22" s="53">
        <v>60000</v>
      </c>
      <c r="E22" s="42"/>
      <c r="F22" s="41"/>
      <c r="G22" s="53">
        <f t="shared" si="0"/>
        <v>60000</v>
      </c>
    </row>
    <row r="23" spans="1:7" ht="30">
      <c r="A23" s="43" t="s">
        <v>29</v>
      </c>
      <c r="B23" s="44" t="s">
        <v>30</v>
      </c>
      <c r="C23" s="70" t="s">
        <v>31</v>
      </c>
      <c r="D23" s="53">
        <v>3000</v>
      </c>
      <c r="E23" s="42"/>
      <c r="F23" s="41"/>
      <c r="G23" s="53">
        <f t="shared" si="0"/>
        <v>3000</v>
      </c>
    </row>
    <row r="24" spans="1:7" ht="60">
      <c r="A24" s="59" t="s">
        <v>37</v>
      </c>
      <c r="B24" s="40" t="s">
        <v>38</v>
      </c>
      <c r="C24" s="40" t="s">
        <v>39</v>
      </c>
      <c r="D24" s="53">
        <v>7000</v>
      </c>
      <c r="E24" s="42"/>
      <c r="F24" s="41"/>
      <c r="G24" s="53">
        <f t="shared" si="0"/>
        <v>7000</v>
      </c>
    </row>
    <row r="25" spans="1:7" ht="51.75" customHeight="1">
      <c r="A25" s="49">
        <v>180404</v>
      </c>
      <c r="B25" s="17" t="s">
        <v>7</v>
      </c>
      <c r="C25" s="17" t="s">
        <v>14</v>
      </c>
      <c r="D25" s="54">
        <v>21909</v>
      </c>
      <c r="E25" s="32"/>
      <c r="F25" s="33"/>
      <c r="G25" s="53">
        <f t="shared" si="0"/>
        <v>21909</v>
      </c>
    </row>
    <row r="26" spans="1:7" ht="79.5" customHeight="1">
      <c r="A26" s="11">
        <v>250404</v>
      </c>
      <c r="B26" s="18" t="s">
        <v>20</v>
      </c>
      <c r="C26" s="51" t="s">
        <v>46</v>
      </c>
      <c r="D26" s="55">
        <v>24360</v>
      </c>
      <c r="E26" s="22"/>
      <c r="F26" s="3"/>
      <c r="G26" s="53">
        <f t="shared" si="0"/>
        <v>24360</v>
      </c>
    </row>
    <row r="27" spans="1:7" ht="75">
      <c r="A27" s="31">
        <v>250911</v>
      </c>
      <c r="B27" s="18" t="s">
        <v>8</v>
      </c>
      <c r="C27" s="18" t="s">
        <v>61</v>
      </c>
      <c r="D27" s="55">
        <v>20000</v>
      </c>
      <c r="E27" s="18" t="s">
        <v>61</v>
      </c>
      <c r="F27" s="55">
        <v>20000</v>
      </c>
      <c r="G27" s="53">
        <f t="shared" si="0"/>
        <v>40000</v>
      </c>
    </row>
    <row r="28" spans="1:7" ht="28.5">
      <c r="A28" s="47" t="s">
        <v>68</v>
      </c>
      <c r="B28" s="23" t="s">
        <v>33</v>
      </c>
      <c r="C28" s="23"/>
      <c r="D28" s="56">
        <v>226800</v>
      </c>
      <c r="E28" s="23"/>
      <c r="F28" s="48"/>
      <c r="G28" s="56">
        <v>226800</v>
      </c>
    </row>
    <row r="29" spans="1:7" ht="96" customHeight="1">
      <c r="A29" s="46" t="s">
        <v>50</v>
      </c>
      <c r="B29" s="18" t="s">
        <v>51</v>
      </c>
      <c r="C29" s="18" t="s">
        <v>36</v>
      </c>
      <c r="D29" s="55">
        <v>180000</v>
      </c>
      <c r="E29" s="18"/>
      <c r="F29" s="19"/>
      <c r="G29" s="55">
        <v>180000</v>
      </c>
    </row>
    <row r="30" spans="1:7" ht="95.25" customHeight="1">
      <c r="A30" s="46" t="s">
        <v>63</v>
      </c>
      <c r="B30" s="18" t="s">
        <v>65</v>
      </c>
      <c r="C30" s="75" t="s">
        <v>64</v>
      </c>
      <c r="D30" s="55">
        <v>18300</v>
      </c>
      <c r="E30" s="18"/>
      <c r="F30" s="19"/>
      <c r="G30" s="55">
        <v>18300</v>
      </c>
    </row>
    <row r="31" spans="1:7" ht="60">
      <c r="A31" s="46" t="s">
        <v>32</v>
      </c>
      <c r="B31" s="40" t="s">
        <v>42</v>
      </c>
      <c r="C31" s="40" t="s">
        <v>40</v>
      </c>
      <c r="D31" s="55">
        <v>28500</v>
      </c>
      <c r="E31" s="18"/>
      <c r="F31" s="19"/>
      <c r="G31" s="55">
        <v>28500</v>
      </c>
    </row>
    <row r="32" spans="1:7" ht="14.25">
      <c r="A32" s="24">
        <v>24</v>
      </c>
      <c r="B32" s="23" t="s">
        <v>9</v>
      </c>
      <c r="C32" s="23"/>
      <c r="D32" s="56">
        <f>D33</f>
        <v>4000</v>
      </c>
      <c r="E32" s="25"/>
      <c r="F32" s="26"/>
      <c r="G32" s="56">
        <f>G33</f>
        <v>4000</v>
      </c>
    </row>
    <row r="33" spans="1:7" ht="45">
      <c r="A33" s="11">
        <v>110104</v>
      </c>
      <c r="B33" s="18" t="s">
        <v>10</v>
      </c>
      <c r="C33" s="18" t="s">
        <v>11</v>
      </c>
      <c r="D33" s="55">
        <v>4000</v>
      </c>
      <c r="E33" s="22"/>
      <c r="F33" s="3"/>
      <c r="G33" s="55">
        <f>SUM(D33+F33)</f>
        <v>4000</v>
      </c>
    </row>
    <row r="34" spans="1:7" ht="24.75" customHeight="1">
      <c r="A34" s="27">
        <v>900201</v>
      </c>
      <c r="B34" s="28" t="s">
        <v>12</v>
      </c>
      <c r="C34" s="68"/>
      <c r="D34" s="29">
        <f>D11+D16+D28+D32</f>
        <v>605864</v>
      </c>
      <c r="E34" s="29"/>
      <c r="F34" s="29">
        <f>F11+F16+F32</f>
        <v>20000</v>
      </c>
      <c r="G34" s="29">
        <f>D34+F34</f>
        <v>625864</v>
      </c>
    </row>
    <row r="37" spans="2:8" ht="15">
      <c r="B37" s="65" t="s">
        <v>52</v>
      </c>
      <c r="C37" s="66"/>
      <c r="D37" s="66"/>
      <c r="E37" s="66"/>
      <c r="F37" s="66"/>
      <c r="G37" s="66"/>
      <c r="H37" s="67"/>
    </row>
    <row r="38" spans="1:8" ht="16.5">
      <c r="A38" s="4"/>
      <c r="B38" s="65" t="s">
        <v>53</v>
      </c>
      <c r="C38" s="66"/>
      <c r="D38" s="66"/>
      <c r="E38" s="65"/>
      <c r="F38" s="66"/>
      <c r="G38" s="65" t="s">
        <v>54</v>
      </c>
      <c r="H38" s="67"/>
    </row>
    <row r="40" ht="16.5">
      <c r="A40" s="4"/>
    </row>
    <row r="42" ht="12.75">
      <c r="A42" s="5"/>
    </row>
  </sheetData>
  <mergeCells count="6">
    <mergeCell ref="B6:F6"/>
    <mergeCell ref="G8:G9"/>
    <mergeCell ref="E8:F8"/>
    <mergeCell ref="E2:G2"/>
    <mergeCell ref="E3:G3"/>
    <mergeCell ref="C8:D8"/>
  </mergeCells>
  <printOptions/>
  <pageMargins left="1.02" right="0.31" top="0.26" bottom="0.2" header="0.3" footer="0.2"/>
  <pageSetup horizontalDpi="600" verticalDpi="600" orientation="landscape" paperSize="9" scale="68" r:id="rId1"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ksana</cp:lastModifiedBy>
  <cp:lastPrinted>2012-09-14T12:17:01Z</cp:lastPrinted>
  <dcterms:created xsi:type="dcterms:W3CDTF">2004-10-20T09:03:34Z</dcterms:created>
  <dcterms:modified xsi:type="dcterms:W3CDTF">2012-09-14T13:11:05Z</dcterms:modified>
  <cp:category/>
  <cp:version/>
  <cp:contentType/>
  <cp:contentStatus/>
</cp:coreProperties>
</file>